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7"/>
  <workbookPr filterPrivacy="1"/>
  <xr:revisionPtr revIDLastSave="0" documentId="13_ncr:1_{6D579933-8474-4D8A-BD8B-0EA88FE69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ayfa1" sheetId="2" r:id="rId2"/>
  </sheets>
  <definedNames>
    <definedName name="_xlnm._FilterDatabase" localSheetId="0" hidden="1">Sheet1!$A$1:$K$1</definedName>
    <definedName name="BaslaSatir">Sheet1!#REF!</definedName>
    <definedName name="BaslaSatir2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6" i="1"/>
  <c r="L2" i="1"/>
  <c r="L13" i="1"/>
  <c r="L17" i="1"/>
  <c r="L9" i="1"/>
  <c r="L22" i="1"/>
  <c r="L3" i="1"/>
  <c r="L5" i="1"/>
  <c r="L20" i="1"/>
  <c r="L18" i="1"/>
  <c r="L23" i="1"/>
  <c r="L24" i="1"/>
  <c r="L21" i="1"/>
  <c r="L12" i="1"/>
  <c r="L15" i="1"/>
  <c r="L16" i="1"/>
  <c r="L25" i="1"/>
  <c r="L26" i="1"/>
  <c r="L19" i="1"/>
  <c r="L8" i="1"/>
  <c r="L4" i="1"/>
  <c r="L7" i="1"/>
  <c r="L11" i="1"/>
</calcChain>
</file>

<file path=xl/sharedStrings.xml><?xml version="1.0" encoding="utf-8"?>
<sst xmlns="http://schemas.openxmlformats.org/spreadsheetml/2006/main" count="213" uniqueCount="95">
  <si>
    <t>Ad Soyad</t>
  </si>
  <si>
    <t>Puan</t>
  </si>
  <si>
    <t>Eğitim Türü</t>
  </si>
  <si>
    <t>Birim</t>
  </si>
  <si>
    <t>Fakülte</t>
  </si>
  <si>
    <t>Sınıf</t>
  </si>
  <si>
    <t>Cinsiyet</t>
  </si>
  <si>
    <t>Not Ortalaması</t>
  </si>
  <si>
    <t>Oğrenci No</t>
  </si>
  <si>
    <t>Abdullah Özbey</t>
  </si>
  <si>
    <t>Erkek</t>
  </si>
  <si>
    <t>Lisans</t>
  </si>
  <si>
    <t>191703020</t>
  </si>
  <si>
    <t>4. SINIF</t>
  </si>
  <si>
    <t>Beden Eğitimi Ve Spor Öğretmenliği Pr.</t>
  </si>
  <si>
    <t>Altuğ Okan Yıldırım</t>
  </si>
  <si>
    <t>199901063</t>
  </si>
  <si>
    <t>Mütercim-Tercümanlık Pr. (İngilizce) (İö)</t>
  </si>
  <si>
    <t>Yabancı Diller Yüksekokulu</t>
  </si>
  <si>
    <t>Bekir Furkan Özbek</t>
  </si>
  <si>
    <t>209901054</t>
  </si>
  <si>
    <t>3. SINIF</t>
  </si>
  <si>
    <t>Mütercim-Tercümanlık Pr. (İngilizce)</t>
  </si>
  <si>
    <t>Beraat Bektaşoğlu</t>
  </si>
  <si>
    <t>199901040</t>
  </si>
  <si>
    <t>Berfin Açar</t>
  </si>
  <si>
    <t>Kadın</t>
  </si>
  <si>
    <t>189901036</t>
  </si>
  <si>
    <t>Beste Ekenler</t>
  </si>
  <si>
    <t>209902020</t>
  </si>
  <si>
    <t>Bilge Aykut</t>
  </si>
  <si>
    <t>210701051</t>
  </si>
  <si>
    <t>Antrenörlük Eğitimi Pr.</t>
  </si>
  <si>
    <t>Spor Bilimleri Fakültesi</t>
  </si>
  <si>
    <t>Deniz Artış</t>
  </si>
  <si>
    <t>Ön Lisans</t>
  </si>
  <si>
    <t>216085050</t>
  </si>
  <si>
    <t>2. SINIF</t>
  </si>
  <si>
    <t>Çocuk Gelişimi Pr. (İö)</t>
  </si>
  <si>
    <t>Sağlık Hizmetleri Meslek Yüksekokulu</t>
  </si>
  <si>
    <t>Dilan Yürük</t>
  </si>
  <si>
    <t>226085038</t>
  </si>
  <si>
    <t>Efecan Alp</t>
  </si>
  <si>
    <t>209902008</t>
  </si>
  <si>
    <t>Ferit Orkun Adıgüzel</t>
  </si>
  <si>
    <t>219901002</t>
  </si>
  <si>
    <t>Gülnur Tonya</t>
  </si>
  <si>
    <t>209901033</t>
  </si>
  <si>
    <t>Fen-Edebiyat Fakültesi</t>
  </si>
  <si>
    <t>İhsan Gökalp</t>
  </si>
  <si>
    <t>199901006</t>
  </si>
  <si>
    <t>İrem Aykaç</t>
  </si>
  <si>
    <t>200301052</t>
  </si>
  <si>
    <t>Sivil Havacılık Kabin Hizmetleri Pr.</t>
  </si>
  <si>
    <t>Sivil Havacılık Meslek Yüksekokulu</t>
  </si>
  <si>
    <t>Mahmud Kasım</t>
  </si>
  <si>
    <t>202849023</t>
  </si>
  <si>
    <t>İslami İlimler Pr. (Arapça)</t>
  </si>
  <si>
    <t>İslami İlimler Fakültesi</t>
  </si>
  <si>
    <t>Melis İncebacak</t>
  </si>
  <si>
    <t>209901020</t>
  </si>
  <si>
    <t>Nazan Kıno</t>
  </si>
  <si>
    <t>209901024</t>
  </si>
  <si>
    <t>Öznur Çetiner</t>
  </si>
  <si>
    <t>206201027</t>
  </si>
  <si>
    <t>Beslenme Ve Diyetetik Pr.</t>
  </si>
  <si>
    <t>Sağlık Yüksekokulu</t>
  </si>
  <si>
    <t>Songül Çiçek</t>
  </si>
  <si>
    <t>199901055</t>
  </si>
  <si>
    <t>Süleyman Geçin</t>
  </si>
  <si>
    <t>209901008</t>
  </si>
  <si>
    <t>Şahabettin Erkuş</t>
  </si>
  <si>
    <t>209901007</t>
  </si>
  <si>
    <t>Şilan Eti</t>
  </si>
  <si>
    <t>216294036</t>
  </si>
  <si>
    <t>Hemşirelik Pr.</t>
  </si>
  <si>
    <t>Tahır Harun Tahır</t>
  </si>
  <si>
    <t>Yüksek Lisans</t>
  </si>
  <si>
    <t>230602086</t>
  </si>
  <si>
    <t>DERS AŞAMASI</t>
  </si>
  <si>
    <t>Temel İslam Bilimleri (Yl) (Tezli)</t>
  </si>
  <si>
    <t>Lisansüstü Eğitim Enstitüsü</t>
  </si>
  <si>
    <t>Vedat Kaya</t>
  </si>
  <si>
    <t>205829013</t>
  </si>
  <si>
    <t>Moleküler Biyoloji Ve Genetik Pr.</t>
  </si>
  <si>
    <t>Yasin Özgül</t>
  </si>
  <si>
    <t>226087007</t>
  </si>
  <si>
    <t>Yaşlı Bakımı Pr. (İö)</t>
  </si>
  <si>
    <t>Yazılı</t>
  </si>
  <si>
    <t>Sözlü</t>
  </si>
  <si>
    <t>Ek</t>
  </si>
  <si>
    <t>DURUM</t>
  </si>
  <si>
    <t>ASİL</t>
  </si>
  <si>
    <t>YEDEK</t>
  </si>
  <si>
    <t>BAŞARISIZ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</si>
</sst>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theme="7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2" xfId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96286-77CA-4923-AD59-4B045CD26C0A}">
  <dimension ref="A1:M26"/>
  <sheetViews>
    <sheetView tabSelected="1" zoomScale="85" zoomScaleNormal="85" workbookViewId="0">
      <selection activeCell="O13" sqref="O13"/>
    </sheetView>
  </sheetViews>
  <sheetFormatPr defaultRowHeight="15" x14ac:dyDescent="0.25"/>
  <cols>
    <col min="1" max="1" width="21.7109375" style="2" customWidth="1"/>
    <col min="2" max="2" width="11" style="3" customWidth="1"/>
    <col min="3" max="4" width="16.7109375" style="2" customWidth="1"/>
    <col min="5" max="5" width="17.28515625" style="2" customWidth="1"/>
    <col min="6" max="6" width="48" style="2" customWidth="1"/>
    <col min="7" max="7" width="32" style="2" customWidth="1"/>
    <col min="8" max="8" width="13.28515625" style="2" customWidth="1"/>
    <col min="9" max="9" width="8.7109375" style="2" customWidth="1"/>
    <col min="10" max="10" width="7.85546875" style="2" customWidth="1"/>
    <col min="11" max="11" width="11.28515625" style="2" customWidth="1"/>
    <col min="12" max="12" width="12.85546875" customWidth="1"/>
    <col min="13" max="13" width="12.7109375" customWidth="1"/>
  </cols>
  <sheetData>
    <row r="1" spans="1:13" x14ac:dyDescent="0.25">
      <c r="A1" s="1" t="s">
        <v>0</v>
      </c>
      <c r="B1" s="1" t="s">
        <v>6</v>
      </c>
      <c r="C1" s="1" t="s">
        <v>2</v>
      </c>
      <c r="D1" s="1" t="s">
        <v>8</v>
      </c>
      <c r="E1" s="1" t="s">
        <v>5</v>
      </c>
      <c r="F1" s="1" t="s">
        <v>3</v>
      </c>
      <c r="G1" s="1" t="s">
        <v>4</v>
      </c>
      <c r="H1" s="1" t="s">
        <v>7</v>
      </c>
      <c r="I1" s="1" t="s">
        <v>88</v>
      </c>
      <c r="J1" s="1" t="s">
        <v>89</v>
      </c>
      <c r="K1" s="1" t="s">
        <v>90</v>
      </c>
      <c r="L1" s="1" t="s">
        <v>1</v>
      </c>
      <c r="M1" s="7" t="s">
        <v>91</v>
      </c>
    </row>
    <row r="2" spans="1:13" s="6" customFormat="1" x14ac:dyDescent="0.25">
      <c r="A2" s="4" t="s">
        <v>82</v>
      </c>
      <c r="B2" s="5" t="s">
        <v>10</v>
      </c>
      <c r="C2" s="4" t="s">
        <v>11</v>
      </c>
      <c r="D2" s="4" t="s">
        <v>83</v>
      </c>
      <c r="E2" s="4" t="s">
        <v>13</v>
      </c>
      <c r="F2" s="4" t="s">
        <v>84</v>
      </c>
      <c r="G2" s="4" t="s">
        <v>48</v>
      </c>
      <c r="H2" s="4">
        <v>3.69</v>
      </c>
      <c r="I2" s="4">
        <v>20</v>
      </c>
      <c r="J2" s="4">
        <v>80</v>
      </c>
      <c r="K2" s="4">
        <v>-10</v>
      </c>
      <c r="L2" s="6">
        <f>(H2*25/2)+(I2/4)+(J2/4)-10</f>
        <v>61.125</v>
      </c>
      <c r="M2" s="6" t="s">
        <v>92</v>
      </c>
    </row>
    <row r="3" spans="1:13" s="6" customFormat="1" x14ac:dyDescent="0.25">
      <c r="A3" s="4" t="s">
        <v>55</v>
      </c>
      <c r="B3" s="5" t="s">
        <v>10</v>
      </c>
      <c r="C3" s="4" t="s">
        <v>11</v>
      </c>
      <c r="D3" s="4" t="s">
        <v>56</v>
      </c>
      <c r="E3" s="4" t="s">
        <v>13</v>
      </c>
      <c r="F3" s="4" t="s">
        <v>57</v>
      </c>
      <c r="G3" s="4" t="s">
        <v>58</v>
      </c>
      <c r="H3" s="4">
        <v>3.83</v>
      </c>
      <c r="I3" s="4">
        <v>20</v>
      </c>
      <c r="J3" s="4">
        <v>85</v>
      </c>
      <c r="K3" s="4">
        <v>10</v>
      </c>
      <c r="L3" s="6">
        <f>(H3*25/2)+(I3/4)+(J3/4)+10</f>
        <v>84.125</v>
      </c>
      <c r="M3" s="6" t="s">
        <v>92</v>
      </c>
    </row>
    <row r="4" spans="1:13" s="10" customFormat="1" x14ac:dyDescent="0.25">
      <c r="A4" s="8" t="s">
        <v>76</v>
      </c>
      <c r="B4" s="9" t="s">
        <v>10</v>
      </c>
      <c r="C4" s="8" t="s">
        <v>77</v>
      </c>
      <c r="D4" s="8" t="s">
        <v>78</v>
      </c>
      <c r="E4" s="8" t="s">
        <v>79</v>
      </c>
      <c r="F4" s="8" t="s">
        <v>80</v>
      </c>
      <c r="G4" s="8" t="s">
        <v>81</v>
      </c>
      <c r="H4" s="8">
        <v>3.13</v>
      </c>
      <c r="I4" s="8">
        <v>12</v>
      </c>
      <c r="J4" s="8">
        <v>90</v>
      </c>
      <c r="K4" s="8"/>
      <c r="L4" s="10">
        <f>(H4*25/2)+(I4/4)+(J4/4)</f>
        <v>64.625</v>
      </c>
      <c r="M4" s="10" t="s">
        <v>93</v>
      </c>
    </row>
    <row r="5" spans="1:13" s="6" customFormat="1" x14ac:dyDescent="0.25">
      <c r="A5" s="4" t="s">
        <v>34</v>
      </c>
      <c r="B5" s="5" t="s">
        <v>10</v>
      </c>
      <c r="C5" s="4" t="s">
        <v>35</v>
      </c>
      <c r="D5" s="4" t="s">
        <v>36</v>
      </c>
      <c r="E5" s="4" t="s">
        <v>37</v>
      </c>
      <c r="F5" s="4" t="s">
        <v>38</v>
      </c>
      <c r="G5" s="4" t="s">
        <v>39</v>
      </c>
      <c r="H5" s="4">
        <v>2.4</v>
      </c>
      <c r="I5" s="4">
        <v>56</v>
      </c>
      <c r="J5" s="4">
        <v>50</v>
      </c>
      <c r="K5" s="4">
        <v>10</v>
      </c>
      <c r="L5" s="6">
        <f>(H5*25/2)+(I5/4)+(J5/4)+10</f>
        <v>66.5</v>
      </c>
      <c r="M5" s="6" t="s">
        <v>92</v>
      </c>
    </row>
    <row r="6" spans="1:13" s="6" customFormat="1" x14ac:dyDescent="0.25">
      <c r="A6" s="4" t="s">
        <v>40</v>
      </c>
      <c r="B6" s="5" t="s">
        <v>26</v>
      </c>
      <c r="C6" s="4" t="s">
        <v>35</v>
      </c>
      <c r="D6" s="4" t="s">
        <v>41</v>
      </c>
      <c r="E6" s="4" t="s">
        <v>37</v>
      </c>
      <c r="F6" s="4" t="s">
        <v>38</v>
      </c>
      <c r="G6" s="4" t="s">
        <v>39</v>
      </c>
      <c r="H6" s="4">
        <v>3.12</v>
      </c>
      <c r="I6" s="4">
        <v>16</v>
      </c>
      <c r="J6" s="4">
        <v>30</v>
      </c>
      <c r="K6" s="4">
        <v>10</v>
      </c>
      <c r="L6" s="6">
        <f>(H6*25/2)+(I6/4)+(J6/4)+10</f>
        <v>60.5</v>
      </c>
      <c r="M6" s="6" t="s">
        <v>92</v>
      </c>
    </row>
    <row r="7" spans="1:13" s="10" customFormat="1" x14ac:dyDescent="0.25">
      <c r="A7" s="8" t="s">
        <v>85</v>
      </c>
      <c r="B7" s="9" t="s">
        <v>10</v>
      </c>
      <c r="C7" s="8" t="s">
        <v>35</v>
      </c>
      <c r="D7" s="8" t="s">
        <v>86</v>
      </c>
      <c r="E7" s="8" t="s">
        <v>37</v>
      </c>
      <c r="F7" s="8" t="s">
        <v>87</v>
      </c>
      <c r="G7" s="8" t="s">
        <v>39</v>
      </c>
      <c r="H7" s="8">
        <v>2.34</v>
      </c>
      <c r="I7" s="8">
        <v>68</v>
      </c>
      <c r="J7" s="8">
        <v>50</v>
      </c>
      <c r="K7" s="8"/>
      <c r="L7" s="10">
        <f>(H7*25/2)+(I7/4)+(J7/4)</f>
        <v>58.75</v>
      </c>
      <c r="M7" s="10" t="s">
        <v>93</v>
      </c>
    </row>
    <row r="8" spans="1:13" s="6" customFormat="1" x14ac:dyDescent="0.25">
      <c r="A8" s="4" t="s">
        <v>73</v>
      </c>
      <c r="B8" s="5" t="s">
        <v>26</v>
      </c>
      <c r="C8" s="4" t="s">
        <v>11</v>
      </c>
      <c r="D8" s="4" t="s">
        <v>74</v>
      </c>
      <c r="E8" s="4" t="s">
        <v>21</v>
      </c>
      <c r="F8" s="4" t="s">
        <v>75</v>
      </c>
      <c r="G8" s="4" t="s">
        <v>66</v>
      </c>
      <c r="H8" s="4">
        <v>2.52</v>
      </c>
      <c r="I8" s="4">
        <v>28</v>
      </c>
      <c r="J8" s="4">
        <v>62</v>
      </c>
      <c r="K8" s="4"/>
      <c r="L8" s="6">
        <f>(H8*25/2)+(I8/4)+(J8/4)</f>
        <v>54</v>
      </c>
      <c r="M8" s="6" t="s">
        <v>92</v>
      </c>
    </row>
    <row r="9" spans="1:13" s="10" customFormat="1" x14ac:dyDescent="0.25">
      <c r="A9" s="8" t="s">
        <v>63</v>
      </c>
      <c r="B9" s="9" t="s">
        <v>26</v>
      </c>
      <c r="C9" s="8" t="s">
        <v>11</v>
      </c>
      <c r="D9" s="8" t="s">
        <v>64</v>
      </c>
      <c r="E9" s="8" t="s">
        <v>13</v>
      </c>
      <c r="F9" s="8" t="s">
        <v>65</v>
      </c>
      <c r="G9" s="8" t="s">
        <v>66</v>
      </c>
      <c r="H9" s="8">
        <v>2.58</v>
      </c>
      <c r="I9" s="8">
        <v>40</v>
      </c>
      <c r="J9" s="8">
        <v>70</v>
      </c>
      <c r="K9" s="8">
        <v>-10</v>
      </c>
      <c r="L9" s="10">
        <f>(H9*25/2)+(I9/4)+(J9/4)-10</f>
        <v>49.75</v>
      </c>
      <c r="M9" s="10" t="s">
        <v>93</v>
      </c>
    </row>
    <row r="10" spans="1:13" s="6" customFormat="1" x14ac:dyDescent="0.25">
      <c r="A10" s="4" t="s">
        <v>51</v>
      </c>
      <c r="B10" s="5" t="s">
        <v>26</v>
      </c>
      <c r="C10" s="4" t="s">
        <v>35</v>
      </c>
      <c r="D10" s="4" t="s">
        <v>52</v>
      </c>
      <c r="E10" s="4" t="s">
        <v>37</v>
      </c>
      <c r="F10" s="4" t="s">
        <v>53</v>
      </c>
      <c r="G10" s="4" t="s">
        <v>54</v>
      </c>
      <c r="H10" s="4">
        <v>3.02</v>
      </c>
      <c r="I10" s="4">
        <v>52</v>
      </c>
      <c r="J10" s="4">
        <v>50</v>
      </c>
      <c r="K10" s="4">
        <v>-10</v>
      </c>
      <c r="L10" s="6">
        <v>53.25</v>
      </c>
      <c r="M10" s="6" t="s">
        <v>92</v>
      </c>
    </row>
    <row r="11" spans="1:13" s="6" customFormat="1" x14ac:dyDescent="0.25">
      <c r="A11" s="4" t="s">
        <v>9</v>
      </c>
      <c r="B11" s="5" t="s">
        <v>10</v>
      </c>
      <c r="C11" s="4" t="s">
        <v>11</v>
      </c>
      <c r="D11" s="4" t="s">
        <v>12</v>
      </c>
      <c r="E11" s="4" t="s">
        <v>13</v>
      </c>
      <c r="F11" s="4" t="s">
        <v>14</v>
      </c>
      <c r="G11" s="4" t="s">
        <v>33</v>
      </c>
      <c r="H11" s="4">
        <v>2.5</v>
      </c>
      <c r="I11" s="4">
        <v>36</v>
      </c>
      <c r="J11" s="4">
        <v>70</v>
      </c>
      <c r="K11" s="4"/>
      <c r="L11" s="6">
        <f>(H11*25/2)+(I11/4)+(J11/4)</f>
        <v>57.75</v>
      </c>
      <c r="M11" s="6" t="s">
        <v>92</v>
      </c>
    </row>
    <row r="12" spans="1:13" s="10" customFormat="1" x14ac:dyDescent="0.25">
      <c r="A12" s="8" t="s">
        <v>30</v>
      </c>
      <c r="B12" s="9" t="s">
        <v>26</v>
      </c>
      <c r="C12" s="8" t="s">
        <v>11</v>
      </c>
      <c r="D12" s="8" t="s">
        <v>31</v>
      </c>
      <c r="E12" s="8" t="s">
        <v>21</v>
      </c>
      <c r="F12" s="8" t="s">
        <v>32</v>
      </c>
      <c r="G12" s="8" t="s">
        <v>33</v>
      </c>
      <c r="H12" s="8">
        <v>3.19</v>
      </c>
      <c r="I12" s="8">
        <v>12</v>
      </c>
      <c r="J12" s="8">
        <v>35</v>
      </c>
      <c r="K12" s="8"/>
      <c r="L12" s="10">
        <f>(H12*25/2)+(I12/4)+(J12/4)</f>
        <v>51.625</v>
      </c>
      <c r="M12" s="10" t="s">
        <v>93</v>
      </c>
    </row>
    <row r="13" spans="1:13" s="6" customFormat="1" x14ac:dyDescent="0.25">
      <c r="A13" s="4" t="s">
        <v>71</v>
      </c>
      <c r="B13" s="5" t="s">
        <v>10</v>
      </c>
      <c r="C13" s="4" t="s">
        <v>11</v>
      </c>
      <c r="D13" s="4" t="s">
        <v>72</v>
      </c>
      <c r="E13" s="4" t="s">
        <v>21</v>
      </c>
      <c r="F13" s="4" t="s">
        <v>17</v>
      </c>
      <c r="G13" s="4" t="s">
        <v>18</v>
      </c>
      <c r="H13" s="4">
        <v>3.7</v>
      </c>
      <c r="I13" s="4">
        <v>76</v>
      </c>
      <c r="J13" s="4">
        <v>65</v>
      </c>
      <c r="K13" s="4">
        <v>10</v>
      </c>
      <c r="L13" s="6">
        <f>(H13*25/2)+(I13/4)+(J13/4)+10</f>
        <v>91.5</v>
      </c>
      <c r="M13" s="6" t="s">
        <v>92</v>
      </c>
    </row>
    <row r="14" spans="1:13" s="6" customFormat="1" x14ac:dyDescent="0.25">
      <c r="A14" s="4" t="s">
        <v>69</v>
      </c>
      <c r="B14" s="5" t="s">
        <v>10</v>
      </c>
      <c r="C14" s="4" t="s">
        <v>11</v>
      </c>
      <c r="D14" s="4" t="s">
        <v>70</v>
      </c>
      <c r="E14" s="4" t="s">
        <v>13</v>
      </c>
      <c r="F14" s="4" t="s">
        <v>17</v>
      </c>
      <c r="G14" s="4" t="s">
        <v>18</v>
      </c>
      <c r="H14" s="4">
        <v>3.57</v>
      </c>
      <c r="I14" s="4">
        <v>64</v>
      </c>
      <c r="J14" s="4">
        <v>98</v>
      </c>
      <c r="K14" s="4"/>
      <c r="L14" s="6">
        <f>(H14*25/2)+(I14/4)+(J14/4)</f>
        <v>85.125</v>
      </c>
      <c r="M14" s="6" t="s">
        <v>92</v>
      </c>
    </row>
    <row r="15" spans="1:13" s="10" customFormat="1" x14ac:dyDescent="0.25">
      <c r="A15" s="8" t="s">
        <v>42</v>
      </c>
      <c r="B15" s="9" t="s">
        <v>10</v>
      </c>
      <c r="C15" s="8" t="s">
        <v>11</v>
      </c>
      <c r="D15" s="8" t="s">
        <v>43</v>
      </c>
      <c r="E15" s="8" t="s">
        <v>21</v>
      </c>
      <c r="F15" s="8" t="s">
        <v>22</v>
      </c>
      <c r="G15" s="8" t="s">
        <v>18</v>
      </c>
      <c r="H15" s="8">
        <v>3.51</v>
      </c>
      <c r="I15" s="8">
        <v>80</v>
      </c>
      <c r="J15" s="8">
        <v>85</v>
      </c>
      <c r="K15" s="8"/>
      <c r="L15" s="10">
        <f>(H15*25/2)+(I15/4)+(J15/4)</f>
        <v>85.125</v>
      </c>
      <c r="M15" s="10" t="s">
        <v>93</v>
      </c>
    </row>
    <row r="16" spans="1:13" s="10" customFormat="1" x14ac:dyDescent="0.25">
      <c r="A16" s="8" t="s">
        <v>44</v>
      </c>
      <c r="B16" s="9" t="s">
        <v>10</v>
      </c>
      <c r="C16" s="8" t="s">
        <v>11</v>
      </c>
      <c r="D16" s="8" t="s">
        <v>45</v>
      </c>
      <c r="E16" s="8" t="s">
        <v>21</v>
      </c>
      <c r="F16" s="8" t="s">
        <v>17</v>
      </c>
      <c r="G16" s="8" t="s">
        <v>18</v>
      </c>
      <c r="H16" s="8">
        <v>3.43</v>
      </c>
      <c r="I16" s="8">
        <v>88</v>
      </c>
      <c r="J16" s="8">
        <v>75</v>
      </c>
      <c r="K16" s="8"/>
      <c r="L16" s="10">
        <f>(H16*25/2)+(I16/4)+(J16/4)</f>
        <v>83.625</v>
      </c>
      <c r="M16" s="10" t="s">
        <v>93</v>
      </c>
    </row>
    <row r="17" spans="1:13" x14ac:dyDescent="0.25">
      <c r="A17" s="2" t="s">
        <v>67</v>
      </c>
      <c r="B17" s="3" t="s">
        <v>26</v>
      </c>
      <c r="C17" s="2" t="s">
        <v>11</v>
      </c>
      <c r="D17" s="2" t="s">
        <v>68</v>
      </c>
      <c r="E17" s="2" t="s">
        <v>13</v>
      </c>
      <c r="F17" s="2" t="s">
        <v>17</v>
      </c>
      <c r="G17" s="2" t="s">
        <v>18</v>
      </c>
      <c r="H17" s="2">
        <v>2.74</v>
      </c>
      <c r="I17" s="2">
        <v>64</v>
      </c>
      <c r="J17" s="2">
        <v>90</v>
      </c>
      <c r="K17" s="2">
        <v>10</v>
      </c>
      <c r="L17">
        <f>(H17*25/2)+(I17/4)+(J17/4)+10</f>
        <v>82.75</v>
      </c>
      <c r="M17" t="s">
        <v>94</v>
      </c>
    </row>
    <row r="18" spans="1:13" x14ac:dyDescent="0.25">
      <c r="A18" s="2" t="s">
        <v>19</v>
      </c>
      <c r="B18" s="3" t="s">
        <v>10</v>
      </c>
      <c r="C18" s="2" t="s">
        <v>11</v>
      </c>
      <c r="D18" s="2" t="s">
        <v>20</v>
      </c>
      <c r="E18" s="2" t="s">
        <v>21</v>
      </c>
      <c r="F18" s="2" t="s">
        <v>22</v>
      </c>
      <c r="G18" s="2" t="s">
        <v>18</v>
      </c>
      <c r="H18" s="2">
        <v>3.14</v>
      </c>
      <c r="I18" s="2">
        <v>68</v>
      </c>
      <c r="J18" s="2">
        <v>97</v>
      </c>
      <c r="L18">
        <f>(H18*25/2)+(I18/4)+(J18/4)</f>
        <v>80.5</v>
      </c>
      <c r="M18" t="s">
        <v>94</v>
      </c>
    </row>
    <row r="19" spans="1:13" x14ac:dyDescent="0.25">
      <c r="A19" s="2" t="s">
        <v>59</v>
      </c>
      <c r="B19" s="3" t="s">
        <v>26</v>
      </c>
      <c r="C19" s="2" t="s">
        <v>11</v>
      </c>
      <c r="D19" s="2" t="s">
        <v>60</v>
      </c>
      <c r="E19" s="2" t="s">
        <v>21</v>
      </c>
      <c r="F19" s="2" t="s">
        <v>17</v>
      </c>
      <c r="G19" s="2" t="s">
        <v>18</v>
      </c>
      <c r="H19" s="2">
        <v>3.64</v>
      </c>
      <c r="I19" s="2">
        <v>56</v>
      </c>
      <c r="J19" s="2">
        <v>84</v>
      </c>
      <c r="L19">
        <f>(H19*25/2)+(I19/4)+(J19/4)</f>
        <v>80.5</v>
      </c>
      <c r="M19" t="s">
        <v>94</v>
      </c>
    </row>
    <row r="20" spans="1:13" x14ac:dyDescent="0.25">
      <c r="A20" s="2" t="s">
        <v>15</v>
      </c>
      <c r="B20" s="3" t="s">
        <v>10</v>
      </c>
      <c r="C20" s="2" t="s">
        <v>11</v>
      </c>
      <c r="D20" s="2" t="s">
        <v>16</v>
      </c>
      <c r="E20" s="2" t="s">
        <v>13</v>
      </c>
      <c r="F20" s="2" t="s">
        <v>17</v>
      </c>
      <c r="G20" s="2" t="s">
        <v>18</v>
      </c>
      <c r="H20" s="2">
        <v>2.95</v>
      </c>
      <c r="I20" s="2">
        <v>68</v>
      </c>
      <c r="J20" s="2">
        <v>88</v>
      </c>
      <c r="L20">
        <f>(H20*25/2)+(I20/4)+(J20/4)</f>
        <v>75.875</v>
      </c>
      <c r="M20" t="s">
        <v>94</v>
      </c>
    </row>
    <row r="21" spans="1:13" x14ac:dyDescent="0.25">
      <c r="A21" s="2" t="s">
        <v>28</v>
      </c>
      <c r="B21" s="3" t="s">
        <v>26</v>
      </c>
      <c r="C21" s="2" t="s">
        <v>11</v>
      </c>
      <c r="D21" s="2" t="s">
        <v>29</v>
      </c>
      <c r="E21" s="2" t="s">
        <v>21</v>
      </c>
      <c r="F21" s="2" t="s">
        <v>22</v>
      </c>
      <c r="G21" s="2" t="s">
        <v>18</v>
      </c>
      <c r="H21" s="2">
        <v>3.08</v>
      </c>
      <c r="I21" s="2">
        <v>64</v>
      </c>
      <c r="J21" s="2">
        <v>85</v>
      </c>
      <c r="L21">
        <f>(H21*25/2)+(I21/4)+(J21/4)</f>
        <v>75.75</v>
      </c>
      <c r="M21" t="s">
        <v>94</v>
      </c>
    </row>
    <row r="22" spans="1:13" x14ac:dyDescent="0.25">
      <c r="A22" s="2" t="s">
        <v>61</v>
      </c>
      <c r="B22" s="3" t="s">
        <v>26</v>
      </c>
      <c r="C22" s="2" t="s">
        <v>11</v>
      </c>
      <c r="D22" s="2" t="s">
        <v>62</v>
      </c>
      <c r="E22" s="2" t="s">
        <v>21</v>
      </c>
      <c r="F22" s="2" t="s">
        <v>17</v>
      </c>
      <c r="G22" s="2" t="s">
        <v>18</v>
      </c>
      <c r="H22" s="2">
        <v>2.91</v>
      </c>
      <c r="I22" s="2">
        <v>48</v>
      </c>
      <c r="J22" s="2">
        <v>65</v>
      </c>
      <c r="K22" s="2">
        <v>10</v>
      </c>
      <c r="L22">
        <f>(H22*25/2)+(I22/4)+(J22/4)+10</f>
        <v>74.625</v>
      </c>
      <c r="M22" t="s">
        <v>94</v>
      </c>
    </row>
    <row r="23" spans="1:13" x14ac:dyDescent="0.25">
      <c r="A23" s="2" t="s">
        <v>23</v>
      </c>
      <c r="B23" s="3" t="s">
        <v>10</v>
      </c>
      <c r="C23" s="2" t="s">
        <v>11</v>
      </c>
      <c r="D23" s="2" t="s">
        <v>24</v>
      </c>
      <c r="E23" s="2" t="s">
        <v>13</v>
      </c>
      <c r="F23" s="2" t="s">
        <v>17</v>
      </c>
      <c r="G23" s="2" t="s">
        <v>18</v>
      </c>
      <c r="H23" s="2">
        <v>2.96</v>
      </c>
      <c r="I23" s="2">
        <v>72</v>
      </c>
      <c r="J23" s="2">
        <v>60</v>
      </c>
      <c r="L23">
        <f>(H23*25/2)+(I23/4)+(J23/4)</f>
        <v>70</v>
      </c>
      <c r="M23" t="s">
        <v>94</v>
      </c>
    </row>
    <row r="24" spans="1:13" x14ac:dyDescent="0.25">
      <c r="A24" s="2" t="s">
        <v>25</v>
      </c>
      <c r="B24" s="3" t="s">
        <v>26</v>
      </c>
      <c r="C24" s="2" t="s">
        <v>11</v>
      </c>
      <c r="D24" s="2" t="s">
        <v>27</v>
      </c>
      <c r="E24" s="2" t="s">
        <v>13</v>
      </c>
      <c r="F24" s="2" t="s">
        <v>17</v>
      </c>
      <c r="G24" s="2" t="s">
        <v>18</v>
      </c>
      <c r="H24" s="2">
        <v>3.21</v>
      </c>
      <c r="I24" s="2">
        <v>36</v>
      </c>
      <c r="J24" s="2">
        <v>75</v>
      </c>
      <c r="L24">
        <f>(H24*25/2)+(I24/4)+(J24/4)</f>
        <v>67.875</v>
      </c>
      <c r="M24" t="s">
        <v>94</v>
      </c>
    </row>
    <row r="25" spans="1:13" x14ac:dyDescent="0.25">
      <c r="A25" s="2" t="s">
        <v>46</v>
      </c>
      <c r="B25" s="3" t="s">
        <v>26</v>
      </c>
      <c r="C25" s="2" t="s">
        <v>11</v>
      </c>
      <c r="D25" s="2" t="s">
        <v>47</v>
      </c>
      <c r="E25" s="2" t="s">
        <v>21</v>
      </c>
      <c r="F25" s="2" t="s">
        <v>17</v>
      </c>
      <c r="G25" s="2" t="s">
        <v>18</v>
      </c>
      <c r="H25" s="2">
        <v>2.63</v>
      </c>
      <c r="I25" s="2">
        <v>72</v>
      </c>
      <c r="J25" s="2">
        <v>60</v>
      </c>
      <c r="L25">
        <f>(H25*25/2)+(I25/4)+(J25/4)</f>
        <v>65.875</v>
      </c>
      <c r="M25" t="s">
        <v>94</v>
      </c>
    </row>
    <row r="26" spans="1:13" x14ac:dyDescent="0.25">
      <c r="A26" s="2" t="s">
        <v>49</v>
      </c>
      <c r="B26" s="3" t="s">
        <v>10</v>
      </c>
      <c r="C26" s="2" t="s">
        <v>11</v>
      </c>
      <c r="D26" s="2" t="s">
        <v>50</v>
      </c>
      <c r="E26" s="2" t="s">
        <v>13</v>
      </c>
      <c r="F26" s="2" t="s">
        <v>17</v>
      </c>
      <c r="G26" s="2" t="s">
        <v>18</v>
      </c>
      <c r="H26" s="2">
        <v>2.69</v>
      </c>
      <c r="I26" s="2">
        <v>36</v>
      </c>
      <c r="J26" s="2">
        <v>80</v>
      </c>
      <c r="L26">
        <f>(H26*25/2)+(I26/4)+(J26/4)</f>
        <v>62.625</v>
      </c>
      <c r="M26" t="s">
        <v>94</v>
      </c>
    </row>
  </sheetData>
  <autoFilter ref="A1:K1" xr:uid="{00000000-0009-0000-0000-000000000000}"/>
  <sortState xmlns:xlrd2="http://schemas.microsoft.com/office/spreadsheetml/2017/richdata2" ref="A2:L27">
    <sortCondition ref="G1:G27"/>
  </sortState>
  <pageMargins left="0.7" right="0.7" top="0.75" bottom="0.75" header="0.3" footer="0.3"/>
  <pageSetup paperSize="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338A6-F3CA-49E9-949F-E5C800965BDA}">
  <dimension ref="A1:A29"/>
  <sheetViews>
    <sheetView workbookViewId="0">
      <selection sqref="A1:A29"/>
    </sheetView>
  </sheetViews>
  <sheetFormatPr defaultRowHeight="15" x14ac:dyDescent="0.25"/>
  <sheetData>
    <row r="1" spans="1:1" x14ac:dyDescent="0.25">
      <c r="A1" s="2">
        <v>2.5</v>
      </c>
    </row>
    <row r="2" spans="1:1" x14ac:dyDescent="0.25">
      <c r="A2" s="2">
        <v>2.95</v>
      </c>
    </row>
    <row r="3" spans="1:1" x14ac:dyDescent="0.25">
      <c r="A3" s="2">
        <v>3.14</v>
      </c>
    </row>
    <row r="4" spans="1:1" x14ac:dyDescent="0.25">
      <c r="A4" s="2">
        <v>2.96</v>
      </c>
    </row>
    <row r="5" spans="1:1" x14ac:dyDescent="0.25">
      <c r="A5" s="2">
        <v>3.21</v>
      </c>
    </row>
    <row r="6" spans="1:1" x14ac:dyDescent="0.25">
      <c r="A6" s="2">
        <v>3.08</v>
      </c>
    </row>
    <row r="7" spans="1:1" x14ac:dyDescent="0.25">
      <c r="A7" s="2">
        <v>3.19</v>
      </c>
    </row>
    <row r="8" spans="1:1" x14ac:dyDescent="0.25">
      <c r="A8" s="2">
        <v>2.4</v>
      </c>
    </row>
    <row r="9" spans="1:1" x14ac:dyDescent="0.25">
      <c r="A9" s="2">
        <v>3.12</v>
      </c>
    </row>
    <row r="10" spans="1:1" x14ac:dyDescent="0.25">
      <c r="A10" s="2">
        <v>3.51</v>
      </c>
    </row>
    <row r="11" spans="1:1" x14ac:dyDescent="0.25">
      <c r="A11" s="2">
        <v>3.43</v>
      </c>
    </row>
    <row r="12" spans="1:1" x14ac:dyDescent="0.25">
      <c r="A12" s="2">
        <v>2.63</v>
      </c>
    </row>
    <row r="13" spans="1:1" x14ac:dyDescent="0.25">
      <c r="A13" s="2">
        <v>3.05</v>
      </c>
    </row>
    <row r="14" spans="1:1" x14ac:dyDescent="0.25">
      <c r="A14" s="2">
        <v>3.92</v>
      </c>
    </row>
    <row r="15" spans="1:1" x14ac:dyDescent="0.25">
      <c r="A15" s="2">
        <v>2.69</v>
      </c>
    </row>
    <row r="16" spans="1:1" x14ac:dyDescent="0.25">
      <c r="A16" s="2">
        <v>3.02</v>
      </c>
    </row>
    <row r="17" spans="1:1" x14ac:dyDescent="0.25">
      <c r="A17" s="2">
        <v>3.83</v>
      </c>
    </row>
    <row r="18" spans="1:1" x14ac:dyDescent="0.25">
      <c r="A18" s="2">
        <v>3.64</v>
      </c>
    </row>
    <row r="19" spans="1:1" x14ac:dyDescent="0.25">
      <c r="A19" s="2">
        <v>2.82</v>
      </c>
    </row>
    <row r="20" spans="1:1" x14ac:dyDescent="0.25">
      <c r="A20" s="2">
        <v>2.91</v>
      </c>
    </row>
    <row r="21" spans="1:1" x14ac:dyDescent="0.25">
      <c r="A21" s="2">
        <v>3.31</v>
      </c>
    </row>
    <row r="22" spans="1:1" x14ac:dyDescent="0.25">
      <c r="A22" s="2">
        <v>2.58</v>
      </c>
    </row>
    <row r="23" spans="1:1" x14ac:dyDescent="0.25">
      <c r="A23" s="2">
        <v>2.74</v>
      </c>
    </row>
    <row r="24" spans="1:1" x14ac:dyDescent="0.25">
      <c r="A24" s="2">
        <v>3.57</v>
      </c>
    </row>
    <row r="25" spans="1:1" x14ac:dyDescent="0.25">
      <c r="A25" s="2">
        <v>3.7</v>
      </c>
    </row>
    <row r="26" spans="1:1" x14ac:dyDescent="0.25">
      <c r="A26" s="2">
        <v>2.52</v>
      </c>
    </row>
    <row r="27" spans="1:1" x14ac:dyDescent="0.25">
      <c r="A27" s="2">
        <v>3.13</v>
      </c>
    </row>
    <row r="28" spans="1:1" x14ac:dyDescent="0.25">
      <c r="A28" s="2">
        <v>3.69</v>
      </c>
    </row>
    <row r="29" spans="1:1" x14ac:dyDescent="0.25">
      <c r="A29" s="2">
        <v>2.34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Sayfa1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2024-07-03T12:30:14Z</dcterms:modified>
  <cp:category/>
</cp:coreProperties>
</file>